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Spar- + Kreditrate" sheetId="1" r:id="rId1"/>
    <sheet name="Übu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Christine</author>
  </authors>
  <commentList>
    <comment ref="C17" authorId="0">
      <text>
        <r>
          <rPr>
            <b/>
            <sz val="8"/>
            <rFont val="Tahoma"/>
            <family val="0"/>
          </rPr>
          <t xml:space="preserve">Anfangskapital und Ergebnis (Monatl. Zahlungen) werden als Minusbeträge ausgewiesen, da sie zu zahlende Beträge darstellen.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<sst xmlns="http://schemas.openxmlformats.org/spreadsheetml/2006/main" count="40" uniqueCount="36">
  <si>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r>
      <t xml:space="preserve">Logische Funktion RMZ </t>
    </r>
    <r>
      <rPr>
        <b/>
        <sz val="10"/>
        <rFont val="Arial"/>
        <family val="2"/>
      </rPr>
      <t>(</t>
    </r>
    <r>
      <rPr>
        <b/>
        <sz val="12"/>
        <rFont val="Arial"/>
        <family val="2"/>
      </rPr>
      <t>r</t>
    </r>
    <r>
      <rPr>
        <sz val="10"/>
        <rFont val="Arial"/>
        <family val="2"/>
      </rPr>
      <t>egel</t>
    </r>
    <r>
      <rPr>
        <b/>
        <sz val="12"/>
        <rFont val="Arial"/>
        <family val="2"/>
      </rPr>
      <t>m</t>
    </r>
    <r>
      <rPr>
        <sz val="10"/>
        <rFont val="Arial"/>
        <family val="2"/>
      </rPr>
      <t>äßige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Z</t>
    </r>
    <r>
      <rPr>
        <sz val="10"/>
        <rFont val="Arial"/>
        <family val="2"/>
      </rPr>
      <t>ahlung</t>
    </r>
    <r>
      <rPr>
        <b/>
        <sz val="10"/>
        <rFont val="Arial"/>
        <family val="2"/>
      </rPr>
      <t>)</t>
    </r>
  </si>
  <si>
    <t>Berechnet beispielsweise die regelmäßigen Zahlungen bei einem Kredit oder einem Sparguthaben für einen bestimmten Zeitraum bei einem bestimmten Zinssatz.</t>
  </si>
  <si>
    <t>Zinssatz</t>
  </si>
  <si>
    <t>Laufzeit in Jahren</t>
  </si>
  <si>
    <t>Gewünschtes Endkapital</t>
  </si>
  <si>
    <t>Syntax: =RMZ(Zins;Zzr;Bw;Zw;F)</t>
  </si>
  <si>
    <t xml:space="preserve">Zins </t>
  </si>
  <si>
    <t xml:space="preserve">Wenn sich die regelmäßigen Zahlungen auf einen Monat beziehen, muß der Zins (Zinssatz) und der Zinszeitraum (Zzr) auf einen Monat berechnet werden. Also Zins/12 und Zzr*12. </t>
  </si>
  <si>
    <t>Zzr</t>
  </si>
  <si>
    <t>Zinszeitraum</t>
  </si>
  <si>
    <t>Legt fest, wie lange (Tage, Monate, Jahre) die Zahlungen erfolgen sollen.</t>
  </si>
  <si>
    <t>Bw</t>
  </si>
  <si>
    <t>Barwert</t>
  </si>
  <si>
    <t>Gibt den Gesamtbetrag zum aktuellen Zeitpunkt an.</t>
  </si>
  <si>
    <t>Zw</t>
  </si>
  <si>
    <t>Endwert</t>
  </si>
  <si>
    <t>F</t>
  </si>
  <si>
    <t>Fälligkeit</t>
  </si>
  <si>
    <t>Kredit</t>
  </si>
  <si>
    <t>Startkapital</t>
  </si>
  <si>
    <t>Endkapital</t>
  </si>
  <si>
    <t>Kredit-Tilgungbetrag ermitteln: Ein Kreditnehmer hab bei einer Bank einen Kredit von 35000 € zu 12,5 % Zinsen aufgenommen. In 2 Jahren soll der gesamte Kredit getilgt sein. Nun möchte er wissen, wieviel Euro monatliche Belastung auf ihn am Monatsanfang zukommen.</t>
  </si>
  <si>
    <t>Sparbetrag ermitteln: Ein Sparer möchte in 10 Jahren 40000 € sparen. Er besitzt ein Anfangskapital von 1500 €. Seine Bank gewährt ihm 4,5 % Zinsen. Nun möchte er wissen, wieviel Euro monatliche Belastung auf ihn zukommen.</t>
  </si>
  <si>
    <t>Monatliche Tilgungsrate</t>
  </si>
  <si>
    <t>Monatliche Sparrate</t>
  </si>
  <si>
    <t xml:space="preserve">Info: Du arbeitest in der Kreditabteilung der Dagobert Bank und steuerst diverse Darlehensanfragen. Insbesondere prüfst du, ob die Kunden gewünschten monatlichen Sparraten mit ihrem Einkommen und Lebenshaltungskosten zuverlässig entgegen zukommen. </t>
  </si>
  <si>
    <t>Aufgabe: Dem Bankkunden bleiben nach Abzug aller finanzieller Verpflichtungen ein Barvermögen von 300 Euro. Gleichzeitig benötigt er ein Darlehen von 12000 € zur Renovierung seiner Heizung. Der aktuelle Jahreszinssatz ist 12,40 %. Prüfe die Kreditwürdigkeit mit Hilfe einer Übersicht über monatliche Ratenzahlungen mit unterschiedlichen Laufzeiten. Fragen: Ist der Kunde Kreditwürdig, wenn ja, welche Laufzeit würdest du diesem empfehlen?</t>
  </si>
  <si>
    <t>Jahreszinssatz</t>
  </si>
  <si>
    <t>Darlehen</t>
  </si>
  <si>
    <t>Monatsrate</t>
  </si>
  <si>
    <t>Gesamtkapital</t>
  </si>
  <si>
    <t>Zinsen</t>
  </si>
  <si>
    <t>Gibt den Gesamtbetrag zum zukünftigen Endwert an. Die Zw-Angabe ist optional.</t>
  </si>
  <si>
    <t>Gibt an, ob die regelmäßigen Zahlungen am Anfang (Argument = 1) oder am Ende (Argument = 0) der jeweiligen Zahlungsperiode erfolgt. Hinweis: Das Argument ist optional.</t>
  </si>
  <si>
    <t>monatliches Barvermögen</t>
  </si>
  <si>
    <t>Kreditwürdigkeit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</si>
</sst>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#,##0.00_ ;[Red]\-#,##0.00\ 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4" fontId="0" fillId="0" borderId="0" xfId="17" applyAlignment="1">
      <alignment/>
    </xf>
    <xf numFmtId="8" fontId="0" fillId="0" borderId="0" xfId="0" applyNumberFormat="1" applyAlignment="1">
      <alignment/>
    </xf>
    <xf numFmtId="164" fontId="0" fillId="0" borderId="0" xfId="17" applyNumberFormat="1" applyAlignment="1">
      <alignment/>
    </xf>
    <xf numFmtId="165" fontId="0" fillId="0" borderId="0" xfId="0" applyNumberFormat="1" applyAlignment="1">
      <alignment/>
    </xf>
    <xf numFmtId="9" fontId="0" fillId="0" borderId="0" xfId="18" applyAlignment="1">
      <alignment/>
    </xf>
    <xf numFmtId="10" fontId="0" fillId="0" borderId="0" xfId="18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23" sqref="F23"/>
    </sheetView>
  </sheetViews>
  <sheetFormatPr defaultColWidth="11.421875" defaultRowHeight="12.75"/>
  <cols>
    <col min="1" max="1" width="5.7109375" style="0" customWidth="1"/>
    <col min="2" max="2" width="17.421875" style="0" customWidth="1"/>
    <col min="3" max="3" width="15.00390625" style="0" customWidth="1"/>
    <col min="5" max="5" width="23.28125" style="0" customWidth="1"/>
    <col min="6" max="6" width="11.8515625" style="0" bestFit="1" customWidth="1"/>
  </cols>
  <sheetData>
    <row r="1" spans="1:3" ht="18">
      <c r="A1" s="1" t="s">
        <v>0</v>
      </c>
      <c r="B1" s="1"/>
      <c r="C1" s="1"/>
    </row>
    <row r="2" spans="1:8" ht="28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4" ht="12.75">
      <c r="A3" s="3"/>
      <c r="B3" s="3"/>
      <c r="C3" s="3"/>
      <c r="D3" s="3"/>
    </row>
    <row r="4" spans="1:8" ht="12.75">
      <c r="A4" s="2" t="s">
        <v>5</v>
      </c>
      <c r="B4" s="2"/>
      <c r="C4" s="2"/>
      <c r="D4" s="2"/>
      <c r="E4" s="2"/>
      <c r="F4" s="2"/>
      <c r="G4" s="2"/>
      <c r="H4" s="2"/>
    </row>
    <row r="5" spans="1:4" ht="12.75">
      <c r="A5" s="3"/>
      <c r="B5" s="3"/>
      <c r="C5" s="3"/>
      <c r="D5" s="3"/>
    </row>
    <row r="6" spans="1:8" ht="26.25" customHeight="1">
      <c r="A6" s="10" t="s">
        <v>6</v>
      </c>
      <c r="B6" s="10" t="s">
        <v>2</v>
      </c>
      <c r="C6" s="11" t="s">
        <v>7</v>
      </c>
      <c r="D6" s="11"/>
      <c r="E6" s="11"/>
      <c r="F6" s="11"/>
      <c r="G6" s="11"/>
      <c r="H6" s="11"/>
    </row>
    <row r="7" spans="1:8" ht="15.75" customHeight="1">
      <c r="A7" s="10" t="s">
        <v>8</v>
      </c>
      <c r="B7" s="10" t="s">
        <v>9</v>
      </c>
      <c r="C7" s="11" t="s">
        <v>10</v>
      </c>
      <c r="D7" s="11"/>
      <c r="E7" s="11"/>
      <c r="F7" s="11"/>
      <c r="G7" s="11"/>
      <c r="H7" s="11"/>
    </row>
    <row r="8" spans="1:9" ht="12.75">
      <c r="A8" s="10" t="s">
        <v>11</v>
      </c>
      <c r="B8" s="10" t="s">
        <v>12</v>
      </c>
      <c r="C8" s="11" t="s">
        <v>13</v>
      </c>
      <c r="D8" s="11"/>
      <c r="E8" s="11"/>
      <c r="F8" s="11"/>
      <c r="G8" s="11"/>
      <c r="H8" s="11"/>
      <c r="I8" s="3"/>
    </row>
    <row r="9" spans="1:8" ht="12.75">
      <c r="A9" s="10" t="s">
        <v>14</v>
      </c>
      <c r="B9" s="10" t="s">
        <v>15</v>
      </c>
      <c r="C9" s="11" t="s">
        <v>32</v>
      </c>
      <c r="D9" s="11"/>
      <c r="E9" s="11"/>
      <c r="F9" s="11"/>
      <c r="G9" s="11"/>
      <c r="H9" s="11"/>
    </row>
    <row r="10" spans="1:8" ht="25.5" customHeight="1">
      <c r="A10" s="10" t="s">
        <v>16</v>
      </c>
      <c r="B10" s="10" t="s">
        <v>17</v>
      </c>
      <c r="C10" s="11" t="s">
        <v>33</v>
      </c>
      <c r="D10" s="11"/>
      <c r="E10" s="11"/>
      <c r="F10" s="11"/>
      <c r="G10" s="11"/>
      <c r="H10" s="11"/>
    </row>
    <row r="12" spans="1:8" ht="92.25" customHeight="1">
      <c r="A12" s="2" t="s">
        <v>22</v>
      </c>
      <c r="B12" s="2"/>
      <c r="C12" s="2"/>
      <c r="D12" s="3"/>
      <c r="E12" s="11" t="s">
        <v>21</v>
      </c>
      <c r="F12" s="11"/>
      <c r="G12" s="11"/>
      <c r="H12" s="3"/>
    </row>
    <row r="15" spans="1:6" ht="12.75">
      <c r="A15" t="s">
        <v>2</v>
      </c>
      <c r="C15" s="9">
        <v>0.045</v>
      </c>
      <c r="E15" t="s">
        <v>2</v>
      </c>
      <c r="F15" s="9">
        <v>0.125</v>
      </c>
    </row>
    <row r="16" spans="1:6" ht="12.75">
      <c r="A16" t="s">
        <v>3</v>
      </c>
      <c r="C16">
        <v>10</v>
      </c>
      <c r="E16" t="s">
        <v>3</v>
      </c>
      <c r="F16">
        <v>2</v>
      </c>
    </row>
    <row r="17" spans="1:6" ht="12.75">
      <c r="A17" t="s">
        <v>19</v>
      </c>
      <c r="C17" s="6">
        <v>-1500</v>
      </c>
      <c r="E17" t="s">
        <v>18</v>
      </c>
      <c r="F17" s="4">
        <v>35000</v>
      </c>
    </row>
    <row r="18" spans="1:6" ht="12.75">
      <c r="A18" t="s">
        <v>4</v>
      </c>
      <c r="C18" s="6">
        <v>40000</v>
      </c>
      <c r="E18" t="s">
        <v>20</v>
      </c>
      <c r="F18" s="4">
        <v>0</v>
      </c>
    </row>
    <row r="20" spans="1:6" ht="12.75">
      <c r="A20" t="s">
        <v>24</v>
      </c>
      <c r="C20" s="7">
        <f>PMT(C15/12,10*12,C17,C18)</f>
        <v>-249.0078737145154</v>
      </c>
      <c r="E20" t="s">
        <v>23</v>
      </c>
      <c r="F20" s="5">
        <f>PMT(F15/12,F16*12,F17,F18,1)</f>
        <v>-1638.6861409410083</v>
      </c>
    </row>
  </sheetData>
  <mergeCells count="9">
    <mergeCell ref="A12:C12"/>
    <mergeCell ref="A2:H2"/>
    <mergeCell ref="E12:G12"/>
    <mergeCell ref="C6:H6"/>
    <mergeCell ref="C7:H7"/>
    <mergeCell ref="C9:H9"/>
    <mergeCell ref="C8:H8"/>
    <mergeCell ref="C10:H10"/>
    <mergeCell ref="A4:H4"/>
  </mergeCells>
  <printOptions/>
  <pageMargins left="0.75" right="0.75" top="1" bottom="1" header="0.4921259845" footer="0.492125984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21.8515625" style="0" customWidth="1"/>
    <col min="2" max="2" width="11.8515625" style="0" bestFit="1" customWidth="1"/>
    <col min="3" max="3" width="13.00390625" style="0" bestFit="1" customWidth="1"/>
    <col min="5" max="5" width="14.140625" style="0" bestFit="1" customWidth="1"/>
  </cols>
  <sheetData>
    <row r="1" spans="1:10" ht="30" customHeight="1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</row>
    <row r="3" spans="1:10" ht="51.75" customHeight="1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5" spans="1:2" ht="12.75">
      <c r="A5" t="s">
        <v>34</v>
      </c>
      <c r="B5" s="4">
        <v>300</v>
      </c>
    </row>
    <row r="6" spans="1:2" ht="12.75">
      <c r="A6" t="s">
        <v>27</v>
      </c>
      <c r="B6" s="8">
        <v>0.124</v>
      </c>
    </row>
    <row r="7" spans="1:2" ht="12.75">
      <c r="A7" t="s">
        <v>28</v>
      </c>
      <c r="B7" s="4">
        <v>12000</v>
      </c>
    </row>
    <row r="9" spans="1:5" ht="12.75">
      <c r="A9" s="12" t="s">
        <v>3</v>
      </c>
      <c r="B9" s="12" t="s">
        <v>29</v>
      </c>
      <c r="C9" s="12" t="s">
        <v>30</v>
      </c>
      <c r="D9" s="12" t="s">
        <v>31</v>
      </c>
      <c r="E9" s="12" t="s">
        <v>35</v>
      </c>
    </row>
    <row r="10" ht="12.75">
      <c r="A10" s="12"/>
    </row>
    <row r="11" spans="1:5" ht="12.75">
      <c r="A11" s="12">
        <v>1</v>
      </c>
      <c r="B11" s="5">
        <f>PMT($B$6/12,$A11*12,-$B$7)</f>
        <v>1068.4322493431787</v>
      </c>
      <c r="C11" s="5">
        <f>B11*A11*12</f>
        <v>12821.186992118144</v>
      </c>
      <c r="D11" s="5">
        <f>C11-$B$7</f>
        <v>821.1869921181442</v>
      </c>
      <c r="E11" s="12" t="str">
        <f>IF(B11&lt;$B$5,"ja","nein")</f>
        <v>nein</v>
      </c>
    </row>
    <row r="12" spans="1:5" ht="12.75">
      <c r="A12" s="12">
        <v>2</v>
      </c>
      <c r="B12" s="5">
        <f aca="true" t="shared" si="0" ref="B12:B20">PMT($B$6/12,$A12*12,-$B$7)</f>
        <v>567.1258409006293</v>
      </c>
      <c r="C12" s="5">
        <f aca="true" t="shared" si="1" ref="C12:C20">B12*A12*12</f>
        <v>13611.020181615104</v>
      </c>
      <c r="D12" s="5">
        <f aca="true" t="shared" si="2" ref="D12:D20">C12-$B$7</f>
        <v>1611.0201816151039</v>
      </c>
      <c r="E12" s="12" t="str">
        <f aca="true" t="shared" si="3" ref="E12:E20">IF(B12&lt;$B$5,"ja","nein")</f>
        <v>nein</v>
      </c>
    </row>
    <row r="13" spans="1:5" ht="12.75">
      <c r="A13" s="12">
        <v>3</v>
      </c>
      <c r="B13" s="5">
        <f t="shared" si="0"/>
        <v>400.86817818319264</v>
      </c>
      <c r="C13" s="5">
        <f t="shared" si="1"/>
        <v>14431.254414594936</v>
      </c>
      <c r="D13" s="5">
        <f t="shared" si="2"/>
        <v>2431.254414594936</v>
      </c>
      <c r="E13" s="12" t="str">
        <f t="shared" si="3"/>
        <v>nein</v>
      </c>
    </row>
    <row r="14" spans="1:5" ht="12.75">
      <c r="A14" s="12">
        <v>4</v>
      </c>
      <c r="B14" s="5">
        <f t="shared" si="0"/>
        <v>318.3679128786829</v>
      </c>
      <c r="C14" s="5">
        <f t="shared" si="1"/>
        <v>15281.659818176779</v>
      </c>
      <c r="D14" s="5">
        <f t="shared" si="2"/>
        <v>3281.6598181767786</v>
      </c>
      <c r="E14" s="12" t="str">
        <f t="shared" si="3"/>
        <v>nein</v>
      </c>
    </row>
    <row r="15" spans="1:5" ht="12.75">
      <c r="A15" s="12">
        <v>5</v>
      </c>
      <c r="B15" s="5">
        <f t="shared" si="0"/>
        <v>269.36530058498874</v>
      </c>
      <c r="C15" s="5">
        <f t="shared" si="1"/>
        <v>16161.918035099325</v>
      </c>
      <c r="D15" s="5">
        <f t="shared" si="2"/>
        <v>4161.918035099325</v>
      </c>
      <c r="E15" s="12" t="str">
        <f t="shared" si="3"/>
        <v>ja</v>
      </c>
    </row>
    <row r="16" spans="1:5" ht="12.75">
      <c r="A16" s="12">
        <v>6</v>
      </c>
      <c r="B16" s="5">
        <f t="shared" si="0"/>
        <v>237.10591112665605</v>
      </c>
      <c r="C16" s="5">
        <f t="shared" si="1"/>
        <v>17071.625601119234</v>
      </c>
      <c r="D16" s="5">
        <f t="shared" si="2"/>
        <v>5071.6256011192345</v>
      </c>
      <c r="E16" s="12" t="str">
        <f t="shared" si="3"/>
        <v>ja</v>
      </c>
    </row>
    <row r="17" spans="1:5" ht="12.75">
      <c r="A17" s="12">
        <v>7</v>
      </c>
      <c r="B17" s="5">
        <f t="shared" si="0"/>
        <v>214.4083114986997</v>
      </c>
      <c r="C17" s="5">
        <f t="shared" si="1"/>
        <v>18010.298165890774</v>
      </c>
      <c r="D17" s="5">
        <f t="shared" si="2"/>
        <v>6010.298165890774</v>
      </c>
      <c r="E17" s="12" t="str">
        <f t="shared" si="3"/>
        <v>ja</v>
      </c>
    </row>
    <row r="18" spans="1:5" ht="12.75">
      <c r="A18" s="12">
        <v>8</v>
      </c>
      <c r="B18" s="5">
        <f t="shared" si="0"/>
        <v>197.68099449850573</v>
      </c>
      <c r="C18" s="5">
        <f t="shared" si="1"/>
        <v>18977.37547185655</v>
      </c>
      <c r="D18" s="5">
        <f t="shared" si="2"/>
        <v>6977.375471856551</v>
      </c>
      <c r="E18" s="12" t="str">
        <f t="shared" si="3"/>
        <v>ja</v>
      </c>
    </row>
    <row r="19" spans="1:5" ht="12.75">
      <c r="A19" s="12">
        <v>9</v>
      </c>
      <c r="B19" s="5">
        <f t="shared" si="0"/>
        <v>184.92802770940634</v>
      </c>
      <c r="C19" s="5">
        <f t="shared" si="1"/>
        <v>19972.226992615884</v>
      </c>
      <c r="D19" s="5">
        <f t="shared" si="2"/>
        <v>7972.226992615884</v>
      </c>
      <c r="E19" s="12" t="str">
        <f t="shared" si="3"/>
        <v>ja</v>
      </c>
    </row>
    <row r="20" spans="1:5" ht="12.75">
      <c r="A20" s="12">
        <v>10</v>
      </c>
      <c r="B20" s="5">
        <f t="shared" si="0"/>
        <v>174.9513176856307</v>
      </c>
      <c r="C20" s="5">
        <f t="shared" si="1"/>
        <v>20994.158122275683</v>
      </c>
      <c r="D20" s="5">
        <f t="shared" si="2"/>
        <v>8994.158122275683</v>
      </c>
      <c r="E20" s="12" t="str">
        <f t="shared" si="3"/>
        <v>ja</v>
      </c>
    </row>
  </sheetData>
  <mergeCells count="2">
    <mergeCell ref="A1:J1"/>
    <mergeCell ref="A3:J3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Lehrer: Pedro May</dc:creator>
  <cp:keywords/>
  <dc:description/>
  <cp:lastModifiedBy>Christine</cp:lastModifiedBy>
  <cp:lastPrinted>2006-11-19T20:16:57Z</cp:lastPrinted>
  <dcterms:created xsi:type="dcterms:W3CDTF">2006-11-19T18:55:03Z</dcterms:created>
  <dcterms:modified xsi:type="dcterms:W3CDTF">2006-11-19T21:46:59Z</dcterms:modified>
  <cp:category/>
  <cp:version/>
  <cp:contentType/>
  <cp:contentStatus/>
</cp:coreProperties>
</file>